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Net worth" sheetId="1" r:id="rId1"/>
  </sheets>
  <calcPr calcId="191029" fullCalcOnLoad="1"/>
</workbook>
</file>

<file path=xl/sharedStrings.xml><?xml version="1.0" encoding="utf-8"?>
<sst xmlns="http://schemas.openxmlformats.org/spreadsheetml/2006/main" count="24" uniqueCount="19">
  <si>
    <t>Net worth tracker</t>
  </si>
  <si>
    <t>Type each balance on the same day every month. The totals above the table add themselves up.</t>
  </si>
  <si>
    <t>First month</t>
  </si>
  <si>
    <t>Totals</t>
  </si>
  <si>
    <t>Total assets</t>
  </si>
  <si>
    <t>Total debts</t>
  </si>
  <si>
    <t>Net worth</t>
  </si>
  <si>
    <t>Change from last month</t>
  </si>
  <si>
    <t>Account</t>
  </si>
  <si>
    <t>Type</t>
  </si>
  <si>
    <t>Checking</t>
  </si>
  <si>
    <t>Asset</t>
  </si>
  <si>
    <t>Savings</t>
  </si>
  <si>
    <t>401(k)</t>
  </si>
  <si>
    <t>Car, at resale value</t>
  </si>
  <si>
    <t>Credit card</t>
  </si>
  <si>
    <t>Debt</t>
  </si>
  <si>
    <t>Car loan</t>
  </si>
  <si>
    <t>Student loans</t>
  </si>
</sst>
</file>

<file path=xl/styles.xml><?xml version="1.0" encoding="utf-8"?>
<styleSheet xmlns="http://schemas.openxmlformats.org/spreadsheetml/2006/main">
  <numFmts count="10">
    <numFmt numFmtId="164" formatCode="yyyy\-mm\-dd"/>
    <numFmt numFmtId="165" formatCode="hh:mm"/>
    <numFmt numFmtId="166" formatCode="#,##0.00;[Red]\-#,##0.00"/>
    <numFmt numFmtId="167" formatCode="0.000000"/>
    <numFmt numFmtId="168" formatCode="mmm yyyy"/>
    <numFmt numFmtId="169" formatCode="#,##0;[Red]\-#,##0"/>
    <numFmt numFmtId="170" formatCode="+#,##0;[Red]\-#,##0;0"/>
    <numFmt numFmtId="171" formatCode="0.0000"/>
    <numFmt numFmtId="172" formatCode="ddd\,\ mmm\ d"/>
    <numFmt numFmtId="173" formatCode="mmmm\ yyyy"/>
  </numFmts>
  <fonts count="4">
    <font>
      <sz val="11"/>
      <name val="Calibri"/>
      <family val="2"/>
    </font>
    <font>
      <b/>
      <sz val="11"/>
      <name val="Calibri"/>
      <family val="2"/>
    </font>
    <font>
      <b/>
      <sz val="16"/>
      <name val="Calibri"/>
      <family val="2"/>
    </font>
    <font>
      <i/>
      <sz val="11"/>
      <color rgb="FF6B728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F7E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9CA3AF"/>
      </bottom>
      <diagonal/>
    </border>
    <border>
      <left/>
      <right/>
      <top style="thin">
        <color rgb="FF9CA3AF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 applyAlignment="1">
      <alignment horizontal="left"/>
    </xf>
    <xf numFmtId="9" fontId="0" fillId="0" borderId="0" xfId="0" applyNumberFormat="1"/>
    <xf numFmtId="0" fontId="2" fillId="0" borderId="0" xfId="0" applyFont="1"/>
    <xf numFmtId="0" fontId="3" fillId="0" borderId="0" xfId="0" applyFont="1"/>
    <xf numFmtId="0" fontId="1" fillId="0" borderId="2" xfId="0" applyFont="1" applyBorder="1"/>
    <xf numFmtId="166" fontId="1" fillId="0" borderId="2" xfId="0" applyNumberFormat="1" applyFont="1" applyBorder="1"/>
    <xf numFmtId="9" fontId="1" fillId="0" borderId="2" xfId="0" applyNumberFormat="1" applyFont="1" applyBorder="1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right"/>
    </xf>
    <xf numFmtId="169" fontId="0" fillId="0" borderId="0" xfId="0" applyNumberFormat="1"/>
    <xf numFmtId="169" fontId="1" fillId="0" borderId="2" xfId="0" applyNumberFormat="1" applyFont="1" applyBorder="1"/>
    <xf numFmtId="170" fontId="0" fillId="0" borderId="0" xfId="0" applyNumberFormat="1"/>
    <xf numFmtId="168" fontId="1" fillId="2" borderId="1" xfId="0" applyNumberFormat="1" applyFont="1" applyFill="1" applyBorder="1" applyAlignment="1">
      <alignment horizontal="right"/>
    </xf>
    <xf numFmtId="171" fontId="0" fillId="0" borderId="0" xfId="0" applyNumberFormat="1"/>
    <xf numFmtId="172" fontId="0" fillId="0" borderId="0" xfId="0" applyNumberFormat="1" applyAlignment="1">
      <alignment horizontal="left"/>
    </xf>
    <xf numFmtId="173" fontId="1" fillId="2" borderId="0" xfId="0" applyNumberFormat="1" applyFont="1" applyFill="1" applyAlignment="1">
      <alignment horizontal="left"/>
    </xf>
    <xf numFmtId="168" fontId="1" fillId="2" borderId="0" xfId="0" applyNumberFormat="1" applyFont="1" applyFill="1" applyAlignment="1">
      <alignment horizontal="left"/>
    </xf>
    <xf numFmtId="1" fontId="0" fillId="0" borderId="0" xfId="0" applyNumberFormat="1"/>
    <xf numFmtId="0" fontId="1" fillId="0" borderId="0" xfId="0" applyFont="1"/>
    <xf numFmtId="166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9"/>
  <sheetViews>
    <sheetView workbookViewId="0" tabSelected="1">
      <pane xSplit="2" topLeftCell="C1" activePane="topRight" state="frozen"/>
      <selection pane="topRight" activeCell="C1" sqref="C1"/>
    </sheetView>
  </sheetViews>
  <sheetFormatPr defaultRowHeight="15"/>
  <cols>
    <col min="1" max="1" width="24" customWidth="1"/>
    <col min="2" max="2" width="10" customWidth="1"/>
    <col min="3" max="3" width="10" s="15" customWidth="1"/>
    <col min="4" max="4" width="10" s="15" customWidth="1"/>
    <col min="5" max="5" width="10" s="15" customWidth="1"/>
    <col min="6" max="6" width="10" s="15" customWidth="1"/>
    <col min="7" max="7" width="10" s="15" customWidth="1"/>
    <col min="8" max="8" width="10" s="15" customWidth="1"/>
    <col min="9" max="9" width="10" s="15" customWidth="1"/>
    <col min="10" max="10" width="10" s="15" customWidth="1"/>
    <col min="11" max="11" width="10" s="15" customWidth="1"/>
    <col min="12" max="12" width="10" s="15" customWidth="1"/>
    <col min="13" max="13" width="10" s="15" customWidth="1"/>
    <col min="14" max="14" width="10" s="15" customWidth="1"/>
  </cols>
  <sheetData>
    <row r="1">
      <c r="A1" t="s" s="8">
        <v>0</v>
      </c>
    </row>
    <row r="2">
      <c r="A2" t="s" s="9">
        <v>1</v>
      </c>
    </row>
    <row r="4">
      <c r="A4" t="s" s="24">
        <v>2</v>
      </c>
      <c r="B4" s="22">
        <v>46023</v>
      </c>
    </row>
    <row r="6">
      <c r="A6" t="s" s="1">
        <v>3</v>
      </c>
      <c r="B6" s="1"/>
      <c r="C6" s="18">
        <f>$B$4</f>
        <v>46023</v>
      </c>
      <c r="D6" s="18">
        <f>DATE(YEAR(C6),MONTH(C6)+1,1)</f>
        <v>46054</v>
      </c>
      <c r="E6" s="18">
        <f>DATE(YEAR(D6),MONTH(D6)+1,1)</f>
        <v>46082</v>
      </c>
      <c r="F6" s="18">
        <f>DATE(YEAR(E6),MONTH(E6)+1,1)</f>
        <v>46113</v>
      </c>
      <c r="G6" s="18">
        <f>DATE(YEAR(F6),MONTH(F6)+1,1)</f>
        <v>46143</v>
      </c>
      <c r="H6" s="18">
        <f>DATE(YEAR(G6),MONTH(G6)+1,1)</f>
        <v>46174</v>
      </c>
      <c r="I6" s="18">
        <f>DATE(YEAR(H6),MONTH(H6)+1,1)</f>
        <v>46204</v>
      </c>
      <c r="J6" s="18">
        <f>DATE(YEAR(I6),MONTH(I6)+1,1)</f>
        <v>46235</v>
      </c>
      <c r="K6" s="18">
        <f>DATE(YEAR(J6),MONTH(J6)+1,1)</f>
        <v>46266</v>
      </c>
      <c r="L6" s="18">
        <f>DATE(YEAR(K6),MONTH(K6)+1,1)</f>
        <v>46296</v>
      </c>
      <c r="M6" s="18">
        <f>DATE(YEAR(L6),MONTH(L6)+1,1)</f>
        <v>46327</v>
      </c>
      <c r="N6" s="18">
        <f>DATE(YEAR(M6),MONTH(M6)+1,1)</f>
        <v>46357</v>
      </c>
    </row>
    <row r="7">
      <c r="A7" t="s">
        <v>4</v>
      </c>
      <c r="C7" s="15">
        <f>IF(COUNT(C$13:C$500)=0,"",SUMIF($B$13:$B$500,"Asset",C$13:C$500))</f>
        <v>38100</v>
      </c>
      <c r="D7" s="15">
        <f>IF(COUNT(D$13:D$500)=0,"",SUMIF($B$13:$B$500,"Asset",D$13:D$500))</f>
        <v>39200</v>
      </c>
      <c r="E7" s="15">
        <f>IF(COUNT(E$13:E$500)=0,"",SUMIF($B$13:$B$500,"Asset",E$13:E$500))</f>
        <v>39200</v>
      </c>
      <c r="F7" s="15">
        <f>IF(COUNT(F$13:F$500)=0,"",SUMIF($B$13:$B$500,"Asset",F$13:F$500))</f>
        <v>38320</v>
      </c>
      <c r="G7" s="15">
        <f>IF(COUNT(G$13:G$500)=0,"",SUMIF($B$13:$B$500,"Asset",G$13:G$500))</f>
        <v>39450</v>
      </c>
      <c r="H7" s="15">
        <f>IF(COUNT(H$13:H$500)=0,"",SUMIF($B$13:$B$500,"Asset",H$13:H$500))</f>
        <v>40690</v>
      </c>
      <c r="I7" s="15">
        <f>IF(COUNT(I$13:I$500)=0,"",SUMIF($B$13:$B$500,"Asset",I$13:I$500))</f>
        <v>40990</v>
      </c>
      <c r="J7" s="15">
        <f>IF(COUNT(J$13:J$500)=0,"",SUMIF($B$13:$B$500,"Asset",J$13:J$500))</f>
        <v>42420</v>
      </c>
      <c r="K7" s="15">
        <f>IF(COUNT(K$13:K$500)=0,"",SUMIF($B$13:$B$500,"Asset",K$13:K$500))</f>
        <v>42800</v>
      </c>
      <c r="L7" s="15">
        <f>IF(COUNT(L$13:L$500)=0,"",SUMIF($B$13:$B$500,"Asset",L$13:L$500))</f>
        <v>43830</v>
      </c>
      <c r="M7" t="str" s="15">
        <f>IF(COUNT(M$13:M$500)=0,"",SUMIF($B$13:$B$500,"Asset",M$13:M$500))</f>
        <v/>
      </c>
      <c r="N7" t="str" s="15">
        <f>IF(COUNT(N$13:N$500)=0,"",SUMIF($B$13:$B$500,"Asset",N$13:N$500))</f>
        <v/>
      </c>
    </row>
    <row r="8">
      <c r="A8" t="s">
        <v>5</v>
      </c>
      <c r="C8" s="15">
        <f>IF(COUNT(C$13:C$500)=0,"",SUMIF($B$13:$B$500,"Debt",C$13:C$500))</f>
        <v>31550</v>
      </c>
      <c r="D8" s="15">
        <f>IF(COUNT(D$13:D$500)=0,"",SUMIF($B$13:$B$500,"Debt",D$13:D$500))</f>
        <v>30720</v>
      </c>
      <c r="E8" s="15">
        <f>IF(COUNT(E$13:E$500)=0,"",SUMIF($B$13:$B$500,"Debt",E$13:E$500))</f>
        <v>30410</v>
      </c>
      <c r="F8" s="15">
        <f>IF(COUNT(F$13:F$500)=0,"",SUMIF($B$13:$B$500,"Debt",F$13:F$500))</f>
        <v>29980</v>
      </c>
      <c r="G8" s="15">
        <f>IF(COUNT(G$13:G$500)=0,"",SUMIF($B$13:$B$500,"Debt",G$13:G$500))</f>
        <v>29150</v>
      </c>
      <c r="H8" s="15">
        <f>IF(COUNT(H$13:H$500)=0,"",SUMIF($B$13:$B$500,"Debt",H$13:H$500))</f>
        <v>28290</v>
      </c>
      <c r="I8" s="15">
        <f>IF(COUNT(I$13:I$500)=0,"",SUMIF($B$13:$B$500,"Debt",I$13:I$500))</f>
        <v>28040</v>
      </c>
      <c r="J8" s="15">
        <f>IF(COUNT(J$13:J$500)=0,"",SUMIF($B$13:$B$500,"Debt",J$13:J$500))</f>
        <v>27160</v>
      </c>
      <c r="K8" s="15">
        <f>IF(COUNT(K$13:K$500)=0,"",SUMIF($B$13:$B$500,"Debt",K$13:K$500))</f>
        <v>26850</v>
      </c>
      <c r="L8" s="15">
        <f>IF(COUNT(L$13:L$500)=0,"",SUMIF($B$13:$B$500,"Debt",L$13:L$500))</f>
        <v>26020</v>
      </c>
      <c r="M8" t="str" s="15">
        <f>IF(COUNT(M$13:M$500)=0,"",SUMIF($B$13:$B$500,"Debt",M$13:M$500))</f>
        <v/>
      </c>
      <c r="N8" t="str" s="15">
        <f>IF(COUNT(N$13:N$500)=0,"",SUMIF($B$13:$B$500,"Debt",N$13:N$500))</f>
        <v/>
      </c>
    </row>
    <row r="9">
      <c r="A9" t="s" s="10">
        <v>6</v>
      </c>
      <c r="B9" s="10"/>
      <c r="C9" s="16">
        <f>IF(COUNT(C$13:C$500)=0,"",C7-C8)</f>
        <v>6550</v>
      </c>
      <c r="D9" s="16">
        <f>IF(COUNT(D$13:D$500)=0,"",D7-D8)</f>
        <v>8480</v>
      </c>
      <c r="E9" s="16">
        <f>IF(COUNT(E$13:E$500)=0,"",E7-E8)</f>
        <v>8790</v>
      </c>
      <c r="F9" s="16">
        <f>IF(COUNT(F$13:F$500)=0,"",F7-F8)</f>
        <v>8340</v>
      </c>
      <c r="G9" s="16">
        <f>IF(COUNT(G$13:G$500)=0,"",G7-G8)</f>
        <v>10300</v>
      </c>
      <c r="H9" s="16">
        <f>IF(COUNT(H$13:H$500)=0,"",H7-H8)</f>
        <v>12400</v>
      </c>
      <c r="I9" s="16">
        <f>IF(COUNT(I$13:I$500)=0,"",I7-I8)</f>
        <v>12950</v>
      </c>
      <c r="J9" s="16">
        <f>IF(COUNT(J$13:J$500)=0,"",J7-J8)</f>
        <v>15260</v>
      </c>
      <c r="K9" s="16">
        <f>IF(COUNT(K$13:K$500)=0,"",K7-K8)</f>
        <v>15950</v>
      </c>
      <c r="L9" s="16">
        <f>IF(COUNT(L$13:L$500)=0,"",L7-L8)</f>
        <v>17810</v>
      </c>
      <c r="M9" t="str" s="16">
        <f>IF(COUNT(M$13:M$500)=0,"",M7-M8)</f>
        <v/>
      </c>
      <c r="N9" t="str" s="16">
        <f>IF(COUNT(N$13:N$500)=0,"",N7-N8)</f>
        <v/>
      </c>
    </row>
    <row r="10">
      <c r="A10" t="s">
        <v>7</v>
      </c>
      <c r="D10" s="17">
        <f>IF(OR(C9="",D9=""),"",D9-C9)</f>
        <v>1930</v>
      </c>
      <c r="E10" s="17">
        <f>IF(OR(D9="",E9=""),"",E9-D9)</f>
        <v>310</v>
      </c>
      <c r="F10" s="17">
        <f>IF(OR(E9="",F9=""),"",F9-E9)</f>
        <v>-450</v>
      </c>
      <c r="G10" s="17">
        <f>IF(OR(F9="",G9=""),"",G9-F9)</f>
        <v>1960</v>
      </c>
      <c r="H10" s="17">
        <f>IF(OR(G9="",H9=""),"",H9-G9)</f>
        <v>2100</v>
      </c>
      <c r="I10" s="17">
        <f>IF(OR(H9="",I9=""),"",I9-H9)</f>
        <v>550</v>
      </c>
      <c r="J10" s="17">
        <f>IF(OR(I9="",J9=""),"",J9-I9)</f>
        <v>2310</v>
      </c>
      <c r="K10" s="17">
        <f>IF(OR(J9="",K9=""),"",K9-J9)</f>
        <v>690</v>
      </c>
      <c r="L10" s="17">
        <f>IF(OR(K9="",L9=""),"",L9-K9)</f>
        <v>1860</v>
      </c>
      <c r="M10" t="str" s="17">
        <f>IF(OR(L9="",M9=""),"",M9-L9)</f>
        <v/>
      </c>
      <c r="N10" t="str" s="17">
        <f>IF(OR(M9="",N9=""),"",N9-M9)</f>
        <v/>
      </c>
    </row>
    <row r="12">
      <c r="A12" t="s" s="1">
        <v>8</v>
      </c>
      <c r="B12" t="s" s="1">
        <v>9</v>
      </c>
      <c r="C12" s="18">
        <f>C6</f>
        <v>46023</v>
      </c>
      <c r="D12" s="18">
        <f>D6</f>
        <v>46054</v>
      </c>
      <c r="E12" s="18">
        <f>E6</f>
        <v>46082</v>
      </c>
      <c r="F12" s="18">
        <f>F6</f>
        <v>46113</v>
      </c>
      <c r="G12" s="18">
        <f>G6</f>
        <v>46143</v>
      </c>
      <c r="H12" s="18">
        <f>H6</f>
        <v>46174</v>
      </c>
      <c r="I12" s="18">
        <f>I6</f>
        <v>46204</v>
      </c>
      <c r="J12" s="18">
        <f>J6</f>
        <v>46235</v>
      </c>
      <c r="K12" s="18">
        <f>K6</f>
        <v>46266</v>
      </c>
      <c r="L12" s="18">
        <f>L6</f>
        <v>46296</v>
      </c>
      <c r="M12" s="18">
        <f>M6</f>
        <v>46327</v>
      </c>
      <c r="N12" s="18">
        <f>N6</f>
        <v>46357</v>
      </c>
    </row>
    <row r="13">
      <c r="A13" t="s">
        <v>10</v>
      </c>
      <c r="B13" t="s">
        <v>11</v>
      </c>
      <c r="C13" s="15">
        <v>2400</v>
      </c>
      <c r="D13" s="15">
        <v>2650</v>
      </c>
      <c r="E13" s="15">
        <v>2180</v>
      </c>
      <c r="F13" s="15">
        <v>2120</v>
      </c>
      <c r="G13" s="15">
        <v>2390</v>
      </c>
      <c r="H13" s="15">
        <v>2710</v>
      </c>
      <c r="I13" s="15">
        <v>2460</v>
      </c>
      <c r="J13" s="15">
        <v>2830</v>
      </c>
      <c r="K13" s="15">
        <v>2550</v>
      </c>
      <c r="L13" s="15">
        <v>2610</v>
      </c>
    </row>
    <row r="14">
      <c r="A14" t="s">
        <v>12</v>
      </c>
      <c r="B14" t="s">
        <v>11</v>
      </c>
      <c r="C14" s="15">
        <v>6500</v>
      </c>
      <c r="D14" s="15">
        <v>6800</v>
      </c>
      <c r="E14" s="15">
        <v>7100</v>
      </c>
      <c r="F14" s="15">
        <v>7400</v>
      </c>
      <c r="G14" s="15">
        <v>7700</v>
      </c>
      <c r="H14" s="15">
        <v>8000</v>
      </c>
      <c r="I14" s="15">
        <v>8300</v>
      </c>
      <c r="J14" s="15">
        <v>8600</v>
      </c>
      <c r="K14" s="15">
        <v>8900</v>
      </c>
      <c r="L14" s="15">
        <v>9200</v>
      </c>
    </row>
    <row r="15">
      <c r="A15" t="s">
        <v>13</v>
      </c>
      <c r="B15" t="s">
        <v>11</v>
      </c>
      <c r="C15" s="15">
        <v>18200</v>
      </c>
      <c r="D15" s="15">
        <v>18850</v>
      </c>
      <c r="E15" s="15">
        <v>19120</v>
      </c>
      <c r="F15" s="15">
        <v>18100</v>
      </c>
      <c r="G15" s="15">
        <v>18760</v>
      </c>
      <c r="H15" s="15">
        <v>19480</v>
      </c>
      <c r="I15" s="15">
        <v>19830</v>
      </c>
      <c r="J15" s="15">
        <v>20690</v>
      </c>
      <c r="K15" s="15">
        <v>21150</v>
      </c>
      <c r="L15" s="15">
        <v>21920</v>
      </c>
    </row>
    <row r="16">
      <c r="A16" t="s">
        <v>14</v>
      </c>
      <c r="B16" t="s">
        <v>11</v>
      </c>
      <c r="C16" s="15">
        <v>11000</v>
      </c>
      <c r="D16" s="15">
        <v>10900</v>
      </c>
      <c r="E16" s="15">
        <v>10800</v>
      </c>
      <c r="F16" s="15">
        <v>10700</v>
      </c>
      <c r="G16" s="15">
        <v>10600</v>
      </c>
      <c r="H16" s="15">
        <v>10500</v>
      </c>
      <c r="I16" s="15">
        <v>10400</v>
      </c>
      <c r="J16" s="15">
        <v>10300</v>
      </c>
      <c r="K16" s="15">
        <v>10200</v>
      </c>
      <c r="L16" s="15">
        <v>10100</v>
      </c>
    </row>
    <row r="17">
      <c r="A17" t="s">
        <v>15</v>
      </c>
      <c r="B17" t="s">
        <v>16</v>
      </c>
      <c r="C17" s="15">
        <v>1750</v>
      </c>
      <c r="D17" s="15">
        <v>1420</v>
      </c>
      <c r="E17" s="15">
        <v>1610</v>
      </c>
      <c r="F17" s="15">
        <v>1680</v>
      </c>
      <c r="G17" s="15">
        <v>1350</v>
      </c>
      <c r="H17" s="15">
        <v>990</v>
      </c>
      <c r="I17" s="15">
        <v>1240</v>
      </c>
      <c r="J17" s="15">
        <v>860</v>
      </c>
      <c r="K17" s="15">
        <v>1050</v>
      </c>
      <c r="L17" s="15">
        <v>720</v>
      </c>
    </row>
    <row r="18">
      <c r="A18" t="s">
        <v>17</v>
      </c>
      <c r="B18" t="s">
        <v>16</v>
      </c>
      <c r="C18" s="15">
        <v>8300</v>
      </c>
      <c r="D18" s="15">
        <v>8010</v>
      </c>
      <c r="E18" s="15">
        <v>7720</v>
      </c>
      <c r="F18" s="15">
        <v>7430</v>
      </c>
      <c r="G18" s="15">
        <v>7140</v>
      </c>
      <c r="H18" s="15">
        <v>6850</v>
      </c>
      <c r="I18" s="15">
        <v>6560</v>
      </c>
      <c r="J18" s="15">
        <v>6270</v>
      </c>
      <c r="K18" s="15">
        <v>5980</v>
      </c>
      <c r="L18" s="15">
        <v>5690</v>
      </c>
    </row>
    <row r="19">
      <c r="A19" t="s">
        <v>18</v>
      </c>
      <c r="B19" t="s">
        <v>16</v>
      </c>
      <c r="C19" s="15">
        <v>21500</v>
      </c>
      <c r="D19" s="15">
        <v>21290</v>
      </c>
      <c r="E19" s="15">
        <v>21080</v>
      </c>
      <c r="F19" s="15">
        <v>20870</v>
      </c>
      <c r="G19" s="15">
        <v>20660</v>
      </c>
      <c r="H19" s="15">
        <v>20450</v>
      </c>
      <c r="I19" s="15">
        <v>20240</v>
      </c>
      <c r="J19" s="15">
        <v>20030</v>
      </c>
      <c r="K19" s="15">
        <v>19820</v>
      </c>
      <c r="L19" s="15">
        <v>19610</v>
      </c>
    </row>
  </sheetData>
  <dataValidations count="1">
    <dataValidation type="list" allowBlank="1" sqref="B13:B500">
      <formula1>"Asset,Debt"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Pocket PnL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Net worth tracker</dc:title>
  <dc:creator>Pocket PnL</dc:creator>
  <dcterms:created xsi:type="dcterms:W3CDTF">2026-10-29T00:00:00Z</dcterms:created>
  <dcterms:modified xsi:type="dcterms:W3CDTF">2026-10-29T00:00:00Z</dcterms:modified>
</cp:coreProperties>
</file>